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Rääli tee/"/>
    </mc:Choice>
  </mc:AlternateContent>
  <xr:revisionPtr revIDLastSave="239" documentId="13_ncr:1_{DA2900BE-D2A0-400A-B308-A8E8AD733367}" xr6:coauthVersionLast="47" xr6:coauthVersionMax="47" xr10:uidLastSave="{146D84EA-5BE2-488A-AFF6-47DFC72A5FA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1" l="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50" i="11"/>
  <c r="F51" i="11"/>
  <c r="F52" i="11"/>
  <c r="F53" i="11"/>
  <c r="F54" i="11"/>
  <c r="F55" i="11"/>
  <c r="F56" i="11"/>
  <c r="F57" i="11"/>
  <c r="F58" i="11"/>
  <c r="F59" i="11"/>
  <c r="F60" i="11"/>
  <c r="F81" i="11" l="1"/>
  <c r="F82" i="11"/>
  <c r="F83" i="11"/>
  <c r="F84" i="11"/>
  <c r="F85" i="11"/>
  <c r="F86" i="11"/>
  <c r="F87" i="11"/>
  <c r="F88" i="11"/>
  <c r="F89" i="11"/>
  <c r="F47" i="11"/>
  <c r="F48" i="11"/>
  <c r="F49" i="11"/>
  <c r="F45" i="11"/>
  <c r="F113" i="11" l="1"/>
  <c r="F112" i="11"/>
  <c r="F41" i="11"/>
  <c r="F42" i="11"/>
  <c r="F43" i="11"/>
  <c r="F44" i="11"/>
  <c r="F46" i="11"/>
  <c r="F65" i="11" l="1"/>
  <c r="F64" i="11"/>
  <c r="F63" i="11"/>
  <c r="F39" i="11"/>
  <c r="F40" i="11"/>
  <c r="F18" i="11" l="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70" i="11" l="1"/>
  <c r="F71" i="11"/>
  <c r="F72" i="11"/>
  <c r="F73" i="11"/>
  <c r="F74" i="11"/>
  <c r="F75" i="11"/>
  <c r="F76" i="11"/>
  <c r="F77" i="11"/>
  <c r="F78" i="11"/>
  <c r="F79" i="11"/>
  <c r="F80" i="11"/>
  <c r="F13" i="11"/>
  <c r="F14" i="11"/>
  <c r="F15" i="11"/>
  <c r="F16" i="11"/>
  <c r="F17" i="11"/>
  <c r="F114" i="11"/>
  <c r="F69" i="11"/>
  <c r="F115" i="11" l="1"/>
  <c r="F66" i="11"/>
  <c r="F62" i="11"/>
  <c r="F9" i="11" l="1"/>
  <c r="F10" i="11" l="1"/>
  <c r="F11" i="11"/>
  <c r="F12" i="11"/>
  <c r="F67" i="11" l="1"/>
  <c r="E116" i="11" s="1"/>
  <c r="E117" i="11" l="1"/>
  <c r="E118" i="11" l="1"/>
</calcChain>
</file>

<file path=xl/sharedStrings.xml><?xml version="1.0" encoding="utf-8"?>
<sst xmlns="http://schemas.openxmlformats.org/spreadsheetml/2006/main" count="235" uniqueCount="101">
  <si>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</si>
  <si>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</si>
  <si>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</si>
  <si>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</si>
  <si>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</si>
  <si>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</si>
  <si>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</si>
  <si>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</si>
  <si>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</si>
  <si>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</si>
  <si>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</si>
  <si>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</si>
  <si>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</si>
  <si>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</si>
  <si>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</si>
  <si>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</si>
  <si>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</si>
  <si>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</si>
  <si>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</si>
  <si>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</si>
  <si>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</si>
  <si>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</si>
  <si>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</si>
  <si>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</si>
  <si>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</si>
  <si>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</si>
  <si>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</si>
  <si>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</si>
  <si>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</si>
  <si>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</si>
  <si>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</si>
  <si>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</si>
  <si>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</si>
  <si>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221 "Anna teed" komplekti paigaldamine koos eelteavitusmärgiga 221+811 (suurusgrupp 2)</t>
  </si>
  <si>
    <t>m²</t>
  </si>
  <si>
    <t>tm</t>
  </si>
  <si>
    <t>Lubade, kooskõlastuste ja kasutuslubade ning tagatiste hankimine jne. (Teised maaomanikud, Trasside valdajad, Transpordiamet, Põllumajandus- ja Toiduamet, Keskkonnaamet jne.) kolmel teel kokku</t>
  </si>
  <si>
    <t>1 kompl.</t>
  </si>
  <si>
    <t xml:space="preserve">Mulde ehitamine juurdeveetavast pinnasest filtr.m ≥0,5m/ööp. koos tihendamisega (+materjal ja vedu karjäärist) </t>
  </si>
  <si>
    <t>Liiklusmärgi 341 "Massipiirang" komplekti paigaldamine koos lisateatetahvliga 891b "Välja arvatud RMK loal" (suurusgrupp 2)</t>
  </si>
  <si>
    <t>Tee- ja kraavitrassi ning teerajatiste alune kändude juurimine ekskavaatoriga</t>
  </si>
  <si>
    <t>Tee parameetrite ja -elementide mahamärkimine (telg, servad, kraavide siseservad)</t>
  </si>
  <si>
    <t>Tee rajatiste mahamärkimine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</si>
  <si>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</si>
  <si>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Kruusast tee elemendi dreenkihi ehitamine koos tihendamisega. Sorteeritud kruus Pos 4 (Kf ≥ 1 m/ööp), Hmin=20 cm (+materjal ja vedu karjäärist)</t>
  </si>
  <si>
    <t>Lisa 1 - Hinnapakkumuse vorm hankes "Rääli tee rekonstrueerimine"</t>
  </si>
  <si>
    <t>3,085 km</t>
  </si>
  <si>
    <t>Rääli tee I lõik (0,98 km) rekonstrueerimine</t>
  </si>
  <si>
    <t>Rääli tee I lõik (0,98 km) rekonstrueerimine kokku</t>
  </si>
  <si>
    <t>Rääli tee II lõik (2,105 km) rekonstrueerimine</t>
  </si>
  <si>
    <t>Koordinaatidega seotud teostusjoonise koostamine (RMK nõuete kohane ja digitaalne) Rääli tee kokku</t>
  </si>
  <si>
    <t>Rääli tee II lõik (2,105 km) rekonstrueerimine kokku</t>
  </si>
  <si>
    <t>Võsa, peenmetsa ja metsa raie, koondamine hunnikutesse ja kokkuvedu 200m</t>
  </si>
  <si>
    <t>Uute nõvade mahamärkimine</t>
  </si>
  <si>
    <t>EN - ehitatava teenõva kaeve koos kaevepinnase planeerimisega</t>
  </si>
  <si>
    <t>Truupide mahamärkimine</t>
  </si>
  <si>
    <t>Di 300mm plasttruubi torustiku, tüüp 30-PT (gofreeritud,Sn8), a. 9m ehitamine koos otsakuga (tüüpjoonis 1.7 2008a)</t>
  </si>
  <si>
    <t>Di=40 cm plasttruubi torustiku, tüüp 40PT, ehitamine (profileeritud plasttoru, SN8)</t>
  </si>
  <si>
    <t>Di=100 cm plasttruubi torustiku, tüüp 100PT, ehitamine (profileeritud plasttoru, SN8)</t>
  </si>
  <si>
    <t>2 otsakut</t>
  </si>
  <si>
    <t>Ø 100 cm truubi kiviotsaku (tüüp KOK) rajamine</t>
  </si>
  <si>
    <t>Veejuhtme täide mineraalpinnasega kohalik pinnas</t>
  </si>
  <si>
    <t>Tähispostid truubile</t>
  </si>
  <si>
    <t>Ø 25…50 cm truubitoru väljatõstmine ja utiliseerimine</t>
  </si>
  <si>
    <t>Olemasoleva tee/teemulde töötlemine profiili koos teekraede likvideerimisega ning mulde tihendamisega</t>
  </si>
  <si>
    <t>Teemulde ehitus, laiendus teekraavidest</t>
  </si>
  <si>
    <t xml:space="preserve">Teemulde ja aluse tihendamine </t>
  </si>
  <si>
    <t>Geotekstiili (Deklareeritud tõmbetugevus MD/CMD ≥20 kN/m, 5,0 m lai, mittekootud) paigaldamine tihendatud ja profileeritud muldele</t>
  </si>
  <si>
    <t xml:space="preserve">Kruusast teealuse ehitamine koos tihendamisega, sorteeritud kruus (Pos 4) H=20sm (+materjal ja vedu karjäärist) </t>
  </si>
  <si>
    <t xml:space="preserve">Kruusast teekatte ehitamine koos tihendamisega, purustatud kruus (Pos 6) H=10sm (+materjal ja vedu karjäärist) </t>
  </si>
  <si>
    <t>Mahasõidukoht M3 muldkeha ja katendi ehitamine koos tihendamisega (L=10 m, R=10 m) s.h.</t>
  </si>
  <si>
    <t>Muldkeha ehitamine, H=20 cm kohalikust pinnasest</t>
  </si>
  <si>
    <t>Geotekstiili (Deklareeritud tõmbetugevus MD/CMD ≥20 kN/m, 5,0 m lai) paigaldamine tihendatud ja profileeritud tee-elemendi muldele</t>
  </si>
  <si>
    <t>Aluse ehitamine koos tihendamisega, sorteeritud kruus Positsioon nr. 4, (h=30cm) (+materjal ja vedu karjäärist)</t>
  </si>
  <si>
    <t>Mahasõidukoht M2 katendi ehitamine koos tihendamisega (L=30 m, R=10 m) s.h.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</si>
  <si>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</si>
  <si>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</si>
  <si>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Riigimaantee Harju-Risti - Riguldi - Võntküla ja Rääli tee ristmiku katendi ehitamine koos tihendamisega s.h.</t>
  </si>
  <si>
    <t>Truupide demonteerimine, DI=30sm</t>
  </si>
  <si>
    <t>Mahasõidu likvideerimine</t>
  </si>
  <si>
    <t>Kraavide puhastamine</t>
  </si>
  <si>
    <t>Kruusast tee elemendi aluskihi ehitamine koos tihendamisega. Sorteeritud kruus Pos 4 (Kf ≥ 1 m/ööp), Hmin=20 cm (+materjal ja vedu karjäärist)</t>
  </si>
  <si>
    <t>Mulde aluspinna planeerimine ja tihendamine</t>
  </si>
  <si>
    <t>Olemasoleva katendi freesimine, h=4cm</t>
  </si>
  <si>
    <t>Purustatud kruusast kate ehitamine koos tihendamisega. Purustatud kruus Pos 6, h=12cm (+materjal ja vedu karjäärist)</t>
  </si>
  <si>
    <t>Killustikalus (lubjakivikillustik) fr 32/63 kiilutud fr 12/16 kuluga 25kg/m² ja kiilutud fr 8/12 kuluga 15kg/m² alus (h=20cm)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</si>
  <si>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</si>
  <si>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</si>
  <si>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70/100 katte rajamine, H=9cm (+materjal ja vedu)</t>
  </si>
  <si>
    <t>Peenarde kindlustamine (Purustatud kruusast Positsioon nr. 6), H=9cm (+materjal ja vedu karjäärist)</t>
  </si>
  <si>
    <t>Muru kasvualuse rajamine ja külv, h= 10cm</t>
  </si>
  <si>
    <t>UT - uuendatava teekraavi kaeve koos kaevepinnase planeerimisega</t>
  </si>
  <si>
    <t>Di=50 cm plasttruubi torustiku, tüüp 50PT, ehitamine (profileeritud plasttoru, SN8)</t>
  </si>
  <si>
    <t>Ø 50 cm truubi mattotsaku (tüüp MAO) rajamine</t>
  </si>
  <si>
    <t xml:space="preserve">Mahakaeve ja lüke </t>
  </si>
  <si>
    <t>Mahasõidukoht M8 katendi ehitamine koos tihendamisega (L=20 m, R=15 m) s.h.</t>
  </si>
  <si>
    <t>Mahasõidukoht M1 katendi ehitamine koos tihendamisega (L=20 m, R=10 m) s.h.</t>
  </si>
  <si>
    <t>Ø 40cm truubi mattotsaku (tüüp MAO) rajamine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</si>
  <si>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=20cm), ehituseks sobimatu pinnase ja uute kraavide kaevamine</t>
    </r>
  </si>
  <si>
    <t>Ø 80 cm plasttruubitorude väljatõstmine ja ladustamine etteantud kohta edasiseks kasutamiseks RMK-l.</t>
  </si>
  <si>
    <t>Munakivide paigaldamine (+materjal ja vedu karjäärist) truubi ümber ja kraavi põhja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</si>
</sst>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rgb="FF000000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i/>
      <vertAlign val="sub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6" fillId="0" borderId="0"/>
    <xf numFmtId="0" fontId="1" fillId="0" borderId="0"/>
  </cellStyleXfs>
  <cellXfs count="10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30" fillId="0" borderId="14" xfId="0" applyFont="1" applyBorder="1" applyAlignment="1">
      <alignment horizontal="right" vertical="center" wrapText="1"/>
    </xf>
    <xf numFmtId="0" fontId="2" fillId="0" borderId="14" xfId="42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/>
    </xf>
    <xf numFmtId="1" fontId="2" fillId="0" borderId="14" xfId="59" applyFont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1" fontId="24" fillId="0" borderId="14" xfId="72" applyNumberFormat="1" applyFont="1" applyBorder="1" applyAlignment="1">
      <alignment vertical="center"/>
    </xf>
    <xf numFmtId="0" fontId="2" fillId="0" borderId="14" xfId="73" applyFont="1" applyBorder="1" applyAlignment="1">
      <alignment horizontal="left" vertical="center" wrapText="1"/>
    </xf>
    <xf numFmtId="2" fontId="24" fillId="0" borderId="14" xfId="72" applyNumberFormat="1" applyFont="1" applyBorder="1" applyAlignment="1">
      <alignment vertical="center"/>
    </xf>
    <xf numFmtId="0" fontId="2" fillId="0" borderId="14" xfId="73" applyFont="1" applyBorder="1" applyAlignment="1">
      <alignment vertical="center" wrapText="1"/>
    </xf>
    <xf numFmtId="0" fontId="29" fillId="0" borderId="14" xfId="73" applyFont="1" applyBorder="1" applyAlignment="1">
      <alignment horizontal="center" vertical="center"/>
    </xf>
    <xf numFmtId="3" fontId="24" fillId="0" borderId="14" xfId="72" applyNumberFormat="1" applyFont="1" applyBorder="1" applyAlignment="1">
      <alignment vertical="center"/>
    </xf>
    <xf numFmtId="0" fontId="24" fillId="0" borderId="14" xfId="72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1" fontId="2" fillId="0" borderId="14" xfId="42" applyNumberFormat="1" applyFont="1" applyBorder="1" applyAlignment="1">
      <alignment vertical="center"/>
    </xf>
    <xf numFmtId="0" fontId="29" fillId="0" borderId="14" xfId="0" applyFont="1" applyBorder="1" applyAlignment="1">
      <alignment horizontal="center" vertical="center"/>
    </xf>
    <xf numFmtId="0" fontId="2" fillId="0" borderId="14" xfId="42" applyFont="1" applyBorder="1" applyAlignment="1">
      <alignment vertical="center"/>
    </xf>
    <xf numFmtId="0" fontId="29" fillId="0" borderId="14" xfId="0" applyFont="1" applyBorder="1" applyAlignment="1">
      <alignment vertical="center"/>
    </xf>
    <xf numFmtId="0" fontId="2" fillId="0" borderId="14" xfId="73" applyFont="1" applyBorder="1" applyAlignment="1">
      <alignment horizontal="center" vertical="center"/>
    </xf>
    <xf numFmtId="1" fontId="2" fillId="0" borderId="14" xfId="57" applyFont="1" applyAlignment="1">
      <alignment vertical="center" wrapText="1"/>
    </xf>
    <xf numFmtId="3" fontId="2" fillId="0" borderId="14" xfId="42" applyNumberFormat="1" applyFont="1" applyBorder="1" applyAlignment="1">
      <alignment vertical="center"/>
    </xf>
    <xf numFmtId="0" fontId="2" fillId="0" borderId="14" xfId="42" applyFont="1" applyBorder="1" applyAlignment="1">
      <alignment vertical="center" wrapText="1"/>
    </xf>
    <xf numFmtId="0" fontId="29" fillId="0" borderId="14" xfId="42" applyFont="1" applyBorder="1" applyAlignment="1">
      <alignment horizontal="center" vertical="center"/>
    </xf>
    <xf numFmtId="0" fontId="34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3" fillId="0" borderId="14" xfId="42" applyFont="1" applyBorder="1" applyAlignment="1">
      <alignment horizontal="left" vertical="center" wrapText="1"/>
    </xf>
    <xf numFmtId="3" fontId="2" fillId="0" borderId="14" xfId="72" applyNumberFormat="1" applyFont="1" applyBorder="1" applyAlignment="1">
      <alignment vertical="center"/>
    </xf>
    <xf numFmtId="3" fontId="2" fillId="0" borderId="14" xfId="0" applyNumberFormat="1" applyFont="1" applyBorder="1" applyAlignment="1">
      <alignment horizontal="center" vertical="center" wrapText="1"/>
    </xf>
    <xf numFmtId="0" fontId="30" fillId="24" borderId="14" xfId="0" applyFont="1" applyFill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31" fillId="24" borderId="14" xfId="0" applyFont="1" applyFill="1" applyBorder="1" applyAlignment="1">
      <alignment horizontal="right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1" fontId="2" fillId="0" borderId="14" xfId="51" applyNumberFormat="1" applyFont="1" applyBorder="1" applyAlignment="1">
      <alignment vertical="center" wrapText="1"/>
    </xf>
    <xf numFmtId="3" fontId="29" fillId="0" borderId="14" xfId="72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3" xr:uid="{A5ADF5F5-6920-41D5-A5A2-A16632143BDD}"/>
    <cellStyle name="Normaallaad_Ranna vahtkonna teeOM3.4" xfId="72" xr:uid="{219077FA-49DF-4715-815E-657E72C883CF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31"/>
  <sheetViews>
    <sheetView tabSelected="1" topLeftCell="A38" workbookViewId="0">
      <selection activeCell="B49" sqref="B4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7" customFormat="1" ht="45.6" customHeight="1" x14ac:dyDescent="0.25">
      <c r="A1" s="75" t="s">
        <v>45</v>
      </c>
      <c r="B1" s="76"/>
      <c r="C1" s="76"/>
      <c r="D1" s="76"/>
      <c r="E1" s="76"/>
      <c r="F1" s="76"/>
    </row>
    <row r="2" spans="1:50" s="17" customFormat="1" ht="12.75" customHeight="1" x14ac:dyDescent="0.25">
      <c r="A2" s="3"/>
      <c r="B2" s="6"/>
      <c r="C2" s="3"/>
      <c r="D2" s="9"/>
      <c r="E2" s="7"/>
      <c r="F2" s="7"/>
    </row>
    <row r="3" spans="1:50" s="17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7" t="s">
        <v>3</v>
      </c>
      <c r="B5" s="80" t="s">
        <v>1</v>
      </c>
      <c r="C5" s="80" t="s">
        <v>4</v>
      </c>
      <c r="D5" s="80" t="s">
        <v>5</v>
      </c>
      <c r="E5" s="83" t="s">
        <v>6</v>
      </c>
      <c r="F5" s="86" t="s">
        <v>7</v>
      </c>
    </row>
    <row r="6" spans="1:50" s="4" customFormat="1" ht="13.2" x14ac:dyDescent="0.25">
      <c r="A6" s="78"/>
      <c r="B6" s="81"/>
      <c r="C6" s="81"/>
      <c r="D6" s="81"/>
      <c r="E6" s="84"/>
      <c r="F6" s="87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75" customHeight="1" thickBot="1" x14ac:dyDescent="0.3">
      <c r="A7" s="79"/>
      <c r="B7" s="82"/>
      <c r="C7" s="82"/>
      <c r="D7" s="14" t="s">
        <v>46</v>
      </c>
      <c r="E7" s="85"/>
      <c r="F7" s="88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2.6" customHeight="1" x14ac:dyDescent="0.25">
      <c r="A8" s="66" t="s">
        <v>47</v>
      </c>
      <c r="B8" s="67"/>
      <c r="C8" s="67"/>
      <c r="D8" s="67"/>
      <c r="E8" s="67"/>
      <c r="F8" s="68"/>
      <c r="G8" s="1"/>
      <c r="H8" s="1"/>
      <c r="I8" s="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10.8" customHeight="1" x14ac:dyDescent="0.25">
      <c r="A9" s="13">
        <v>1</v>
      </c>
      <c r="B9" s="32" t="s">
        <v>52</v>
      </c>
      <c r="C9" s="33" t="s">
        <v>35</v>
      </c>
      <c r="D9" s="34">
        <v>5</v>
      </c>
      <c r="E9" s="11"/>
      <c r="F9" s="12">
        <f t="shared" ref="F9" si="0">SUM(D9*E9)</f>
        <v>0</v>
      </c>
      <c r="G9" s="1"/>
      <c r="H9" s="1"/>
      <c r="I9" s="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10.8" customHeight="1" x14ac:dyDescent="0.25">
      <c r="A10" s="13">
        <v>2</v>
      </c>
      <c r="B10" s="35" t="s">
        <v>40</v>
      </c>
      <c r="C10" s="33" t="s">
        <v>23</v>
      </c>
      <c r="D10" s="36">
        <v>0.49</v>
      </c>
      <c r="E10" s="11"/>
      <c r="F10" s="12">
        <f t="shared" ref="F10:F12" si="1">SUM(D10*E10)</f>
        <v>0</v>
      </c>
      <c r="G10" s="1"/>
      <c r="H10" s="1"/>
      <c r="I10" s="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10.8" customHeight="1" x14ac:dyDescent="0.25">
      <c r="A11" s="13">
        <v>3</v>
      </c>
      <c r="B11" s="37" t="s">
        <v>53</v>
      </c>
      <c r="C11" s="38" t="s">
        <v>14</v>
      </c>
      <c r="D11" s="39">
        <v>1045</v>
      </c>
      <c r="E11" s="11"/>
      <c r="F11" s="12">
        <f t="shared" si="1"/>
        <v>0</v>
      </c>
      <c r="G11" s="1"/>
      <c r="H11" s="1"/>
      <c r="I11" s="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10.8" customHeight="1" x14ac:dyDescent="0.25">
      <c r="A12" s="13">
        <v>4</v>
      </c>
      <c r="B12" s="37" t="s">
        <v>54</v>
      </c>
      <c r="C12" s="38" t="s">
        <v>14</v>
      </c>
      <c r="D12" s="39">
        <v>1045</v>
      </c>
      <c r="E12" s="11"/>
      <c r="F12" s="12">
        <f t="shared" si="1"/>
        <v>0</v>
      </c>
      <c r="G12" s="1"/>
      <c r="H12" s="1"/>
      <c r="I12" s="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10.8" customHeight="1" x14ac:dyDescent="0.25">
      <c r="A13" s="13">
        <v>5</v>
      </c>
      <c r="B13" s="32" t="s">
        <v>55</v>
      </c>
      <c r="C13" s="33" t="s">
        <v>13</v>
      </c>
      <c r="D13" s="40">
        <v>6</v>
      </c>
      <c r="E13" s="11"/>
      <c r="F13" s="12">
        <f t="shared" ref="F13:F17" si="2">SUM(D13*E13)</f>
        <v>0</v>
      </c>
      <c r="G13" s="1"/>
      <c r="H13" s="1"/>
      <c r="I13" s="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21.6" customHeight="1" x14ac:dyDescent="0.25">
      <c r="A14" s="13">
        <v>6</v>
      </c>
      <c r="B14" s="41" t="s">
        <v>56</v>
      </c>
      <c r="C14" s="33" t="s">
        <v>13</v>
      </c>
      <c r="D14" s="40">
        <v>1</v>
      </c>
      <c r="E14" s="11"/>
      <c r="F14" s="12">
        <f t="shared" si="2"/>
        <v>0</v>
      </c>
      <c r="G14" s="1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10.8" customHeight="1" x14ac:dyDescent="0.25">
      <c r="A15" s="13">
        <v>7</v>
      </c>
      <c r="B15" s="32" t="s">
        <v>57</v>
      </c>
      <c r="C15" s="33" t="s">
        <v>14</v>
      </c>
      <c r="D15" s="34">
        <v>49</v>
      </c>
      <c r="E15" s="11"/>
      <c r="F15" s="12">
        <f t="shared" si="2"/>
        <v>0</v>
      </c>
      <c r="G15" s="1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21.6" customHeight="1" x14ac:dyDescent="0.25">
      <c r="A16" s="13">
        <v>8</v>
      </c>
      <c r="B16" s="32" t="s">
        <v>58</v>
      </c>
      <c r="C16" s="33" t="s">
        <v>14</v>
      </c>
      <c r="D16" s="34">
        <v>12</v>
      </c>
      <c r="E16" s="11"/>
      <c r="F16" s="12">
        <f t="shared" si="2"/>
        <v>0</v>
      </c>
      <c r="G16" s="1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50" s="4" customFormat="1" ht="10.8" customHeight="1" x14ac:dyDescent="0.25">
      <c r="A17" s="13">
        <v>9</v>
      </c>
      <c r="B17" s="32" t="s">
        <v>97</v>
      </c>
      <c r="C17" s="33" t="s">
        <v>59</v>
      </c>
      <c r="D17" s="42">
        <v>5</v>
      </c>
      <c r="E17" s="11"/>
      <c r="F17" s="12">
        <f t="shared" si="2"/>
        <v>0</v>
      </c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50" s="4" customFormat="1" ht="10.8" customHeight="1" x14ac:dyDescent="0.25">
      <c r="A18" s="13">
        <v>10</v>
      </c>
      <c r="B18" s="32" t="s">
        <v>60</v>
      </c>
      <c r="C18" s="33" t="s">
        <v>59</v>
      </c>
      <c r="D18" s="42">
        <v>1</v>
      </c>
      <c r="E18" s="11"/>
      <c r="F18" s="12">
        <f t="shared" ref="F18:F38" si="3">SUM(D18*E18)</f>
        <v>0</v>
      </c>
      <c r="G18" s="1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</row>
    <row r="19" spans="1:50" s="4" customFormat="1" ht="10.8" customHeight="1" x14ac:dyDescent="0.25">
      <c r="A19" s="13">
        <v>11</v>
      </c>
      <c r="B19" s="21" t="s">
        <v>61</v>
      </c>
      <c r="C19" s="43" t="s">
        <v>43</v>
      </c>
      <c r="D19" s="44">
        <v>20</v>
      </c>
      <c r="E19" s="11"/>
      <c r="F19" s="12">
        <f t="shared" si="3"/>
        <v>0</v>
      </c>
      <c r="G19" s="1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</row>
    <row r="20" spans="1:50" s="4" customFormat="1" ht="10.8" customHeight="1" x14ac:dyDescent="0.25">
      <c r="A20" s="13">
        <v>12</v>
      </c>
      <c r="B20" s="21" t="s">
        <v>62</v>
      </c>
      <c r="C20" s="43" t="s">
        <v>13</v>
      </c>
      <c r="D20" s="45">
        <v>2</v>
      </c>
      <c r="E20" s="11"/>
      <c r="F20" s="12">
        <f t="shared" si="3"/>
        <v>0</v>
      </c>
      <c r="G20" s="1"/>
      <c r="H20" s="1"/>
      <c r="I20" s="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4" customFormat="1" ht="10.8" customHeight="1" x14ac:dyDescent="0.25">
      <c r="A21" s="13">
        <v>13</v>
      </c>
      <c r="B21" s="21" t="s">
        <v>63</v>
      </c>
      <c r="C21" s="43" t="s">
        <v>14</v>
      </c>
      <c r="D21" s="45">
        <v>18</v>
      </c>
      <c r="E21" s="11"/>
      <c r="F21" s="12">
        <f t="shared" si="3"/>
        <v>0</v>
      </c>
      <c r="G21" s="1"/>
      <c r="H21" s="1"/>
      <c r="I21" s="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</row>
    <row r="22" spans="1:50" s="4" customFormat="1" ht="21.6" customHeight="1" x14ac:dyDescent="0.25">
      <c r="A22" s="13">
        <v>14</v>
      </c>
      <c r="B22" s="21" t="s">
        <v>99</v>
      </c>
      <c r="C22" s="43" t="s">
        <v>14</v>
      </c>
      <c r="D22" s="45">
        <v>9</v>
      </c>
      <c r="E22" s="11"/>
      <c r="F22" s="12">
        <f t="shared" si="3"/>
        <v>0</v>
      </c>
      <c r="G22" s="1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</row>
    <row r="23" spans="1:50" s="4" customFormat="1" ht="21.6" customHeight="1" x14ac:dyDescent="0.25">
      <c r="A23" s="13">
        <v>15</v>
      </c>
      <c r="B23" s="35" t="s">
        <v>41</v>
      </c>
      <c r="C23" s="46" t="s">
        <v>14</v>
      </c>
      <c r="D23" s="34">
        <v>915.00000000000011</v>
      </c>
      <c r="E23" s="11"/>
      <c r="F23" s="12">
        <f t="shared" si="3"/>
        <v>0</v>
      </c>
      <c r="G23" s="1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4" customFormat="1" ht="10.8" customHeight="1" x14ac:dyDescent="0.25">
      <c r="A24" s="13">
        <v>16</v>
      </c>
      <c r="B24" s="35" t="s">
        <v>42</v>
      </c>
      <c r="C24" s="46" t="s">
        <v>13</v>
      </c>
      <c r="D24" s="34">
        <v>11</v>
      </c>
      <c r="E24" s="11"/>
      <c r="F24" s="12">
        <f t="shared" si="3"/>
        <v>0</v>
      </c>
      <c r="G24" s="1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</row>
    <row r="25" spans="1:50" s="4" customFormat="1" ht="21.6" customHeight="1" x14ac:dyDescent="0.25">
      <c r="A25" s="13">
        <v>17</v>
      </c>
      <c r="B25" s="47" t="s">
        <v>64</v>
      </c>
      <c r="C25" s="30" t="s">
        <v>34</v>
      </c>
      <c r="D25" s="39">
        <v>5880.0000000000009</v>
      </c>
      <c r="E25" s="11"/>
      <c r="F25" s="12">
        <f t="shared" si="3"/>
        <v>0</v>
      </c>
      <c r="G25" s="1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50" s="4" customFormat="1" ht="10.8" customHeight="1" x14ac:dyDescent="0.25">
      <c r="A26" s="13">
        <v>18</v>
      </c>
      <c r="B26" s="47" t="s">
        <v>65</v>
      </c>
      <c r="C26" s="30" t="s">
        <v>24</v>
      </c>
      <c r="D26" s="39">
        <v>502</v>
      </c>
      <c r="E26" s="11"/>
      <c r="F26" s="12">
        <f t="shared" si="3"/>
        <v>0</v>
      </c>
      <c r="G26" s="1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4" customFormat="1" ht="10.8" customHeight="1" x14ac:dyDescent="0.25">
      <c r="A27" s="13">
        <v>19</v>
      </c>
      <c r="B27" s="47" t="s">
        <v>66</v>
      </c>
      <c r="C27" s="30" t="s">
        <v>24</v>
      </c>
      <c r="D27" s="48">
        <v>502</v>
      </c>
      <c r="E27" s="11"/>
      <c r="F27" s="12">
        <f t="shared" si="3"/>
        <v>0</v>
      </c>
      <c r="G27" s="1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s="4" customFormat="1" ht="21.6" customHeight="1" x14ac:dyDescent="0.25">
      <c r="A28" s="13">
        <v>20</v>
      </c>
      <c r="B28" s="49" t="s">
        <v>67</v>
      </c>
      <c r="C28" s="30" t="s">
        <v>34</v>
      </c>
      <c r="D28" s="39">
        <v>4575.0000000000009</v>
      </c>
      <c r="E28" s="11"/>
      <c r="F28" s="12">
        <f t="shared" si="3"/>
        <v>0</v>
      </c>
      <c r="G28" s="1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</row>
    <row r="29" spans="1:50" s="4" customFormat="1" ht="21.6" customHeight="1" x14ac:dyDescent="0.25">
      <c r="A29" s="13">
        <v>21</v>
      </c>
      <c r="B29" s="49" t="s">
        <v>68</v>
      </c>
      <c r="C29" s="50" t="s">
        <v>24</v>
      </c>
      <c r="D29" s="48">
        <v>933</v>
      </c>
      <c r="E29" s="11"/>
      <c r="F29" s="12">
        <f t="shared" si="3"/>
        <v>0</v>
      </c>
      <c r="G29" s="1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50" s="4" customFormat="1" ht="21.6" customHeight="1" x14ac:dyDescent="0.25">
      <c r="A30" s="13">
        <v>22</v>
      </c>
      <c r="B30" s="49" t="s">
        <v>69</v>
      </c>
      <c r="C30" s="50" t="s">
        <v>24</v>
      </c>
      <c r="D30" s="48">
        <v>430</v>
      </c>
      <c r="E30" s="11"/>
      <c r="F30" s="12">
        <f t="shared" si="3"/>
        <v>0</v>
      </c>
      <c r="G30" s="1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50" s="4" customFormat="1" ht="21.6" customHeight="1" x14ac:dyDescent="0.25">
      <c r="A31" s="13">
        <v>23</v>
      </c>
      <c r="B31" s="51" t="s">
        <v>70</v>
      </c>
      <c r="C31" s="50" t="s">
        <v>13</v>
      </c>
      <c r="D31" s="26">
        <v>8</v>
      </c>
      <c r="E31" s="11"/>
      <c r="F31" s="12">
        <f t="shared" si="3"/>
        <v>0</v>
      </c>
      <c r="G31" s="1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</row>
    <row r="32" spans="1:50" s="4" customFormat="1" ht="10.8" customHeight="1" x14ac:dyDescent="0.25">
      <c r="A32" s="13">
        <v>24</v>
      </c>
      <c r="B32" s="52" t="s">
        <v>71</v>
      </c>
      <c r="C32" s="30" t="s">
        <v>24</v>
      </c>
      <c r="D32" s="26">
        <v>192</v>
      </c>
      <c r="E32" s="11"/>
      <c r="F32" s="12">
        <f t="shared" si="3"/>
        <v>0</v>
      </c>
      <c r="G32" s="1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</row>
    <row r="33" spans="1:50" s="4" customFormat="1" ht="21.6" customHeight="1" x14ac:dyDescent="0.25">
      <c r="A33" s="13">
        <v>25</v>
      </c>
      <c r="B33" s="53" t="s">
        <v>72</v>
      </c>
      <c r="C33" s="50" t="s">
        <v>34</v>
      </c>
      <c r="D33" s="26">
        <v>832</v>
      </c>
      <c r="E33" s="11"/>
      <c r="F33" s="12">
        <f t="shared" si="3"/>
        <v>0</v>
      </c>
      <c r="G33" s="1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</row>
    <row r="34" spans="1:50" s="4" customFormat="1" ht="21.6" customHeight="1" x14ac:dyDescent="0.25">
      <c r="A34" s="13">
        <v>26</v>
      </c>
      <c r="B34" s="54" t="s">
        <v>73</v>
      </c>
      <c r="C34" s="30" t="s">
        <v>24</v>
      </c>
      <c r="D34" s="26">
        <v>256</v>
      </c>
      <c r="E34" s="11"/>
      <c r="F34" s="12">
        <f t="shared" si="3"/>
        <v>0</v>
      </c>
      <c r="G34" s="1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</row>
    <row r="35" spans="1:50" s="4" customFormat="1" ht="21.6" customHeight="1" x14ac:dyDescent="0.25">
      <c r="A35" s="13">
        <v>27</v>
      </c>
      <c r="B35" s="51" t="s">
        <v>74</v>
      </c>
      <c r="C35" s="30" t="s">
        <v>13</v>
      </c>
      <c r="D35" s="26">
        <v>2</v>
      </c>
      <c r="E35" s="11"/>
      <c r="F35" s="12">
        <f t="shared" si="3"/>
        <v>0</v>
      </c>
      <c r="G35" s="1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</row>
    <row r="36" spans="1:50" s="4" customFormat="1" ht="21.6" customHeight="1" x14ac:dyDescent="0.25">
      <c r="A36" s="13">
        <v>28</v>
      </c>
      <c r="B36" s="53" t="s">
        <v>72</v>
      </c>
      <c r="C36" s="50" t="s">
        <v>34</v>
      </c>
      <c r="D36" s="26">
        <v>404</v>
      </c>
      <c r="E36" s="11"/>
      <c r="F36" s="12">
        <f t="shared" si="3"/>
        <v>0</v>
      </c>
      <c r="G36" s="1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</row>
    <row r="37" spans="1:50" s="4" customFormat="1" ht="21.6" customHeight="1" x14ac:dyDescent="0.25">
      <c r="A37" s="13">
        <v>29</v>
      </c>
      <c r="B37" s="54" t="s">
        <v>75</v>
      </c>
      <c r="C37" s="30" t="s">
        <v>24</v>
      </c>
      <c r="D37" s="26">
        <v>82</v>
      </c>
      <c r="E37" s="11"/>
      <c r="F37" s="12">
        <f t="shared" si="3"/>
        <v>0</v>
      </c>
      <c r="G37" s="1"/>
      <c r="H37" s="1"/>
      <c r="I37" s="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</row>
    <row r="38" spans="1:50" s="4" customFormat="1" ht="21.6" customHeight="1" x14ac:dyDescent="0.25">
      <c r="A38" s="13">
        <v>30</v>
      </c>
      <c r="B38" s="54" t="s">
        <v>76</v>
      </c>
      <c r="C38" s="30" t="s">
        <v>24</v>
      </c>
      <c r="D38" s="26">
        <v>38</v>
      </c>
      <c r="E38" s="11"/>
      <c r="F38" s="12">
        <f t="shared" si="3"/>
        <v>0</v>
      </c>
      <c r="G38" s="1"/>
      <c r="H38" s="1"/>
      <c r="I38" s="1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</row>
    <row r="39" spans="1:50" s="4" customFormat="1" ht="21.6" customHeight="1" x14ac:dyDescent="0.25">
      <c r="A39" s="13">
        <v>31</v>
      </c>
      <c r="B39" s="55" t="s">
        <v>77</v>
      </c>
      <c r="C39" s="30" t="s">
        <v>13</v>
      </c>
      <c r="D39" s="56">
        <v>1</v>
      </c>
      <c r="E39" s="11"/>
      <c r="F39" s="12">
        <f t="shared" ref="F39:F40" si="4">SUM(D39*E39)</f>
        <v>0</v>
      </c>
      <c r="G39" s="1"/>
      <c r="H39" s="1"/>
      <c r="I39" s="1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</row>
    <row r="40" spans="1:50" s="4" customFormat="1" ht="10.8" customHeight="1" x14ac:dyDescent="0.25">
      <c r="A40" s="13">
        <v>32</v>
      </c>
      <c r="B40" s="29" t="s">
        <v>78</v>
      </c>
      <c r="C40" s="30" t="s">
        <v>14</v>
      </c>
      <c r="D40" s="56">
        <v>11</v>
      </c>
      <c r="E40" s="11"/>
      <c r="F40" s="12">
        <f t="shared" si="4"/>
        <v>0</v>
      </c>
      <c r="G40" s="1"/>
      <c r="H40" s="1"/>
      <c r="I40" s="1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</row>
    <row r="41" spans="1:50" s="4" customFormat="1" ht="10.8" customHeight="1" x14ac:dyDescent="0.25">
      <c r="A41" s="13">
        <v>33</v>
      </c>
      <c r="B41" s="29" t="s">
        <v>79</v>
      </c>
      <c r="C41" s="30" t="s">
        <v>13</v>
      </c>
      <c r="D41" s="56">
        <v>1</v>
      </c>
      <c r="E41" s="11"/>
      <c r="F41" s="12">
        <f t="shared" ref="F41:F46" si="5">SUM(D41*E41)</f>
        <v>0</v>
      </c>
      <c r="G41" s="1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</row>
    <row r="42" spans="1:50" s="4" customFormat="1" ht="21.6" customHeight="1" x14ac:dyDescent="0.25">
      <c r="A42" s="13">
        <v>34</v>
      </c>
      <c r="B42" s="29" t="s">
        <v>98</v>
      </c>
      <c r="C42" s="57" t="s">
        <v>24</v>
      </c>
      <c r="D42" s="56">
        <v>267</v>
      </c>
      <c r="E42" s="11"/>
      <c r="F42" s="12">
        <f t="shared" si="5"/>
        <v>0</v>
      </c>
      <c r="G42" s="1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</row>
    <row r="43" spans="1:50" s="4" customFormat="1" ht="10.8" customHeight="1" x14ac:dyDescent="0.25">
      <c r="A43" s="13">
        <v>35</v>
      </c>
      <c r="B43" s="29" t="s">
        <v>80</v>
      </c>
      <c r="C43" s="57" t="s">
        <v>14</v>
      </c>
      <c r="D43" s="56">
        <v>76</v>
      </c>
      <c r="E43" s="11"/>
      <c r="F43" s="12">
        <f t="shared" si="5"/>
        <v>0</v>
      </c>
      <c r="G43" s="1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</row>
    <row r="44" spans="1:50" s="4" customFormat="1" ht="21.6" customHeight="1" x14ac:dyDescent="0.25">
      <c r="A44" s="13">
        <v>36</v>
      </c>
      <c r="B44" s="58" t="s">
        <v>38</v>
      </c>
      <c r="C44" s="57" t="s">
        <v>24</v>
      </c>
      <c r="D44" s="56">
        <v>75</v>
      </c>
      <c r="E44" s="11"/>
      <c r="F44" s="12">
        <f t="shared" si="5"/>
        <v>0</v>
      </c>
      <c r="G44" s="1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</row>
    <row r="45" spans="1:50" s="4" customFormat="1" ht="21.6" customHeight="1" x14ac:dyDescent="0.25">
      <c r="A45" s="13">
        <v>37</v>
      </c>
      <c r="B45" s="59" t="s">
        <v>44</v>
      </c>
      <c r="C45" s="57" t="s">
        <v>24</v>
      </c>
      <c r="D45" s="56">
        <v>161</v>
      </c>
      <c r="E45" s="11"/>
      <c r="F45" s="12">
        <f t="shared" ref="F45" si="6">SUM(D45*E45)</f>
        <v>0</v>
      </c>
      <c r="G45" s="1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</row>
    <row r="46" spans="1:50" s="4" customFormat="1" ht="21.6" customHeight="1" x14ac:dyDescent="0.25">
      <c r="A46" s="13">
        <v>38</v>
      </c>
      <c r="B46" s="59" t="s">
        <v>81</v>
      </c>
      <c r="C46" s="57" t="s">
        <v>34</v>
      </c>
      <c r="D46" s="56">
        <v>256</v>
      </c>
      <c r="E46" s="11"/>
      <c r="F46" s="12">
        <f t="shared" si="5"/>
        <v>0</v>
      </c>
      <c r="G46" s="1"/>
      <c r="H46" s="1"/>
      <c r="I46" s="1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</row>
    <row r="47" spans="1:50" s="4" customFormat="1" ht="10.8" customHeight="1" x14ac:dyDescent="0.25">
      <c r="A47" s="13">
        <v>39</v>
      </c>
      <c r="B47" s="29" t="s">
        <v>82</v>
      </c>
      <c r="C47" s="57" t="s">
        <v>34</v>
      </c>
      <c r="D47" s="56">
        <v>445</v>
      </c>
      <c r="E47" s="11"/>
      <c r="F47" s="12">
        <f t="shared" ref="F47:F49" si="7">SUM(D47*E47)</f>
        <v>0</v>
      </c>
      <c r="G47" s="1"/>
      <c r="H47" s="1"/>
      <c r="I47" s="1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</row>
    <row r="48" spans="1:50" s="4" customFormat="1" ht="21.6" customHeight="1" x14ac:dyDescent="0.25">
      <c r="A48" s="13">
        <v>40</v>
      </c>
      <c r="B48" s="29" t="s">
        <v>100</v>
      </c>
      <c r="C48" s="57" t="s">
        <v>34</v>
      </c>
      <c r="D48" s="56">
        <v>18</v>
      </c>
      <c r="E48" s="11"/>
      <c r="F48" s="12">
        <f t="shared" si="7"/>
        <v>0</v>
      </c>
      <c r="G48" s="1"/>
      <c r="H48" s="1"/>
      <c r="I48" s="1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</row>
    <row r="49" spans="1:50" s="4" customFormat="1" ht="10.8" customHeight="1" x14ac:dyDescent="0.25">
      <c r="A49" s="13">
        <v>41</v>
      </c>
      <c r="B49" s="29" t="s">
        <v>83</v>
      </c>
      <c r="C49" s="57" t="s">
        <v>34</v>
      </c>
      <c r="D49" s="56">
        <v>8</v>
      </c>
      <c r="E49" s="11"/>
      <c r="F49" s="12">
        <f t="shared" si="7"/>
        <v>0</v>
      </c>
      <c r="G49" s="1"/>
      <c r="H49" s="1"/>
      <c r="I49" s="1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</row>
    <row r="50" spans="1:50" s="4" customFormat="1" ht="21.6" customHeight="1" x14ac:dyDescent="0.25">
      <c r="A50" s="13">
        <v>42</v>
      </c>
      <c r="B50" s="53" t="s">
        <v>72</v>
      </c>
      <c r="C50" s="57" t="s">
        <v>34</v>
      </c>
      <c r="D50" s="56">
        <v>427</v>
      </c>
      <c r="E50" s="11"/>
      <c r="F50" s="12">
        <f t="shared" ref="F50:F60" si="8">SUM(D50*E50)</f>
        <v>0</v>
      </c>
      <c r="G50" s="1"/>
      <c r="H50" s="1"/>
      <c r="I50" s="1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</row>
    <row r="51" spans="1:50" s="4" customFormat="1" ht="21.6" customHeight="1" x14ac:dyDescent="0.25">
      <c r="A51" s="13">
        <v>43</v>
      </c>
      <c r="B51" s="60" t="s">
        <v>84</v>
      </c>
      <c r="C51" s="61" t="s">
        <v>34</v>
      </c>
      <c r="D51" s="56">
        <v>213</v>
      </c>
      <c r="E51" s="11"/>
      <c r="F51" s="12">
        <f t="shared" si="8"/>
        <v>0</v>
      </c>
      <c r="G51" s="1"/>
      <c r="H51" s="1"/>
      <c r="I51" s="1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</row>
    <row r="52" spans="1:50" s="4" customFormat="1" ht="21.6" customHeight="1" x14ac:dyDescent="0.25">
      <c r="A52" s="13">
        <v>44</v>
      </c>
      <c r="B52" s="62" t="s">
        <v>85</v>
      </c>
      <c r="C52" s="61" t="s">
        <v>34</v>
      </c>
      <c r="D52" s="56">
        <v>149</v>
      </c>
      <c r="E52" s="11"/>
      <c r="F52" s="12">
        <f t="shared" si="8"/>
        <v>0</v>
      </c>
      <c r="G52" s="1"/>
      <c r="H52" s="1"/>
      <c r="I52" s="1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</row>
    <row r="53" spans="1:50" s="4" customFormat="1" ht="10.8" customHeight="1" x14ac:dyDescent="0.25">
      <c r="A53" s="13">
        <v>45</v>
      </c>
      <c r="B53" s="60" t="s">
        <v>86</v>
      </c>
      <c r="C53" s="61" t="s">
        <v>34</v>
      </c>
      <c r="D53" s="56">
        <v>25</v>
      </c>
      <c r="E53" s="11"/>
      <c r="F53" s="12">
        <f t="shared" si="8"/>
        <v>0</v>
      </c>
      <c r="G53" s="1"/>
      <c r="H53" s="1"/>
      <c r="I53" s="1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</row>
    <row r="54" spans="1:50" s="4" customFormat="1" ht="10.8" customHeight="1" x14ac:dyDescent="0.25">
      <c r="A54" s="13">
        <v>46</v>
      </c>
      <c r="B54" s="60" t="s">
        <v>87</v>
      </c>
      <c r="C54" s="61" t="s">
        <v>34</v>
      </c>
      <c r="D54" s="56">
        <v>25</v>
      </c>
      <c r="E54" s="11"/>
      <c r="F54" s="12">
        <f t="shared" si="8"/>
        <v>0</v>
      </c>
      <c r="G54" s="1"/>
      <c r="H54" s="1"/>
      <c r="I54" s="1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</row>
    <row r="55" spans="1:50" s="4" customFormat="1" ht="21.6" customHeight="1" x14ac:dyDescent="0.25">
      <c r="A55" s="13">
        <v>47</v>
      </c>
      <c r="B55" s="62" t="s">
        <v>88</v>
      </c>
      <c r="C55" s="61" t="s">
        <v>34</v>
      </c>
      <c r="D55" s="56">
        <v>132</v>
      </c>
      <c r="E55" s="11"/>
      <c r="F55" s="12">
        <f t="shared" si="8"/>
        <v>0</v>
      </c>
      <c r="G55" s="1"/>
      <c r="H55" s="1"/>
      <c r="I55" s="1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</row>
    <row r="56" spans="1:50" s="4" customFormat="1" ht="21.6" customHeight="1" x14ac:dyDescent="0.25">
      <c r="A56" s="13">
        <v>48</v>
      </c>
      <c r="B56" s="62" t="s">
        <v>89</v>
      </c>
      <c r="C56" s="61" t="s">
        <v>34</v>
      </c>
      <c r="D56" s="56">
        <v>50</v>
      </c>
      <c r="E56" s="11"/>
      <c r="F56" s="12">
        <f t="shared" si="8"/>
        <v>0</v>
      </c>
      <c r="G56" s="1"/>
      <c r="H56" s="1"/>
      <c r="I56" s="1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</row>
    <row r="57" spans="1:50" s="4" customFormat="1" ht="10.8" customHeight="1" x14ac:dyDescent="0.25">
      <c r="A57" s="13">
        <v>49</v>
      </c>
      <c r="B57" s="60" t="s">
        <v>90</v>
      </c>
      <c r="C57" s="63" t="s">
        <v>34</v>
      </c>
      <c r="D57" s="56">
        <v>310</v>
      </c>
      <c r="E57" s="11"/>
      <c r="F57" s="12">
        <f t="shared" si="8"/>
        <v>0</v>
      </c>
      <c r="G57" s="1"/>
      <c r="H57" s="1"/>
      <c r="I57" s="1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</row>
    <row r="58" spans="1:50" s="4" customFormat="1" ht="21.6" customHeight="1" x14ac:dyDescent="0.25">
      <c r="A58" s="13">
        <v>50</v>
      </c>
      <c r="B58" s="29" t="s">
        <v>33</v>
      </c>
      <c r="C58" s="50" t="s">
        <v>37</v>
      </c>
      <c r="D58" s="31">
        <v>1</v>
      </c>
      <c r="E58" s="11"/>
      <c r="F58" s="12">
        <f t="shared" si="8"/>
        <v>0</v>
      </c>
      <c r="G58" s="1"/>
      <c r="H58" s="1"/>
      <c r="I58" s="1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</row>
    <row r="59" spans="1:50" s="4" customFormat="1" ht="10.8" customHeight="1" x14ac:dyDescent="0.25">
      <c r="A59" s="13">
        <v>51</v>
      </c>
      <c r="B59" s="29" t="s">
        <v>32</v>
      </c>
      <c r="C59" s="30" t="s">
        <v>37</v>
      </c>
      <c r="D59" s="31">
        <v>1</v>
      </c>
      <c r="E59" s="11"/>
      <c r="F59" s="12">
        <f t="shared" si="8"/>
        <v>0</v>
      </c>
      <c r="G59" s="1"/>
      <c r="H59" s="1"/>
      <c r="I59" s="1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</row>
    <row r="60" spans="1:50" s="4" customFormat="1" ht="21.6" customHeight="1" x14ac:dyDescent="0.25">
      <c r="A60" s="13">
        <v>52</v>
      </c>
      <c r="B60" s="29" t="s">
        <v>39</v>
      </c>
      <c r="C60" s="30" t="s">
        <v>37</v>
      </c>
      <c r="D60" s="31">
        <v>1</v>
      </c>
      <c r="E60" s="11"/>
      <c r="F60" s="12">
        <f t="shared" si="8"/>
        <v>0</v>
      </c>
      <c r="G60" s="1"/>
      <c r="H60" s="1"/>
      <c r="I60" s="1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</row>
    <row r="61" spans="1:50" s="24" customFormat="1" ht="12.6" customHeight="1" x14ac:dyDescent="0.25">
      <c r="A61" s="69" t="s">
        <v>20</v>
      </c>
      <c r="B61" s="70"/>
      <c r="C61" s="70"/>
      <c r="D61" s="70"/>
      <c r="E61" s="70"/>
      <c r="F61" s="71"/>
      <c r="G61" s="23"/>
      <c r="H61" s="23"/>
      <c r="I61" s="23"/>
      <c r="J61" s="23"/>
    </row>
    <row r="62" spans="1:50" s="24" customFormat="1" ht="10.8" customHeight="1" x14ac:dyDescent="0.25">
      <c r="A62" s="13">
        <v>53</v>
      </c>
      <c r="B62" s="25" t="s">
        <v>30</v>
      </c>
      <c r="C62" s="19" t="s">
        <v>22</v>
      </c>
      <c r="D62" s="26">
        <v>2</v>
      </c>
      <c r="E62" s="27"/>
      <c r="F62" s="12">
        <f t="shared" ref="F62:F66" si="9">SUM(D62*E62)</f>
        <v>0</v>
      </c>
      <c r="G62" s="23"/>
      <c r="H62" s="23"/>
      <c r="I62" s="23"/>
      <c r="J62" s="23"/>
    </row>
    <row r="63" spans="1:50" s="4" customFormat="1" ht="10.8" customHeight="1" x14ac:dyDescent="0.25">
      <c r="A63" s="13">
        <v>54</v>
      </c>
      <c r="B63" s="21" t="s">
        <v>21</v>
      </c>
      <c r="C63" s="16" t="s">
        <v>13</v>
      </c>
      <c r="D63" s="18">
        <v>2</v>
      </c>
      <c r="E63" s="20"/>
      <c r="F63" s="12">
        <f t="shared" si="9"/>
        <v>0</v>
      </c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</row>
    <row r="64" spans="1:50" s="4" customFormat="1" ht="21.6" customHeight="1" x14ac:dyDescent="0.25">
      <c r="A64" s="13">
        <v>55</v>
      </c>
      <c r="B64" s="21" t="s">
        <v>50</v>
      </c>
      <c r="C64" s="16" t="s">
        <v>13</v>
      </c>
      <c r="D64" s="18">
        <v>1</v>
      </c>
      <c r="E64" s="20"/>
      <c r="F64" s="12">
        <f t="shared" si="9"/>
        <v>0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</row>
    <row r="65" spans="1:50" s="4" customFormat="1" ht="32.4" customHeight="1" x14ac:dyDescent="0.25">
      <c r="A65" s="13">
        <v>56</v>
      </c>
      <c r="B65" s="21" t="s">
        <v>36</v>
      </c>
      <c r="C65" s="16" t="s">
        <v>22</v>
      </c>
      <c r="D65" s="18">
        <v>1</v>
      </c>
      <c r="E65" s="20"/>
      <c r="F65" s="12">
        <f t="shared" si="9"/>
        <v>0</v>
      </c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</row>
    <row r="66" spans="1:50" s="24" customFormat="1" ht="10.8" customHeight="1" x14ac:dyDescent="0.25">
      <c r="A66" s="13">
        <v>57</v>
      </c>
      <c r="B66" s="25" t="s">
        <v>31</v>
      </c>
      <c r="C66" s="19" t="s">
        <v>23</v>
      </c>
      <c r="D66" s="28">
        <v>0.39</v>
      </c>
      <c r="E66" s="27"/>
      <c r="F66" s="12">
        <f t="shared" si="9"/>
        <v>0</v>
      </c>
      <c r="G66" s="23"/>
      <c r="I66" s="23"/>
      <c r="J66" s="23"/>
    </row>
    <row r="67" spans="1:50" s="4" customFormat="1" ht="12.6" customHeight="1" thickBot="1" x14ac:dyDescent="0.3">
      <c r="A67" s="72" t="s">
        <v>48</v>
      </c>
      <c r="B67" s="73"/>
      <c r="C67" s="73"/>
      <c r="D67" s="73"/>
      <c r="E67" s="74"/>
      <c r="F67" s="22">
        <f>SUM(F9:F66)</f>
        <v>0</v>
      </c>
      <c r="G67" s="1"/>
      <c r="H67" s="24"/>
      <c r="I67" s="1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</row>
    <row r="68" spans="1:50" s="4" customFormat="1" ht="12.6" customHeight="1" x14ac:dyDescent="0.25">
      <c r="A68" s="66" t="s">
        <v>49</v>
      </c>
      <c r="B68" s="67"/>
      <c r="C68" s="67"/>
      <c r="D68" s="67"/>
      <c r="E68" s="67"/>
      <c r="F68" s="68"/>
      <c r="G68" s="1"/>
      <c r="H68" s="1"/>
      <c r="I68" s="1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</row>
    <row r="69" spans="1:50" s="4" customFormat="1" ht="10.8" customHeight="1" x14ac:dyDescent="0.25">
      <c r="A69" s="13">
        <v>58</v>
      </c>
      <c r="B69" s="35" t="s">
        <v>40</v>
      </c>
      <c r="C69" s="33" t="s">
        <v>23</v>
      </c>
      <c r="D69" s="36">
        <v>0.74</v>
      </c>
      <c r="E69" s="11"/>
      <c r="F69" s="12">
        <f t="shared" ref="F69" si="10">SUM(D69*E69)</f>
        <v>0</v>
      </c>
      <c r="G69" s="1"/>
      <c r="H69" s="1"/>
      <c r="I69" s="1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</row>
    <row r="70" spans="1:50" s="4" customFormat="1" ht="10.8" customHeight="1" x14ac:dyDescent="0.25">
      <c r="A70" s="13">
        <v>59</v>
      </c>
      <c r="B70" s="37" t="s">
        <v>53</v>
      </c>
      <c r="C70" s="38" t="s">
        <v>14</v>
      </c>
      <c r="D70" s="34">
        <v>726</v>
      </c>
      <c r="E70" s="11"/>
      <c r="F70" s="12">
        <f t="shared" ref="F70:F80" si="11">SUM(D70*E70)</f>
        <v>0</v>
      </c>
      <c r="G70" s="1"/>
      <c r="H70" s="1"/>
      <c r="I70" s="1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</row>
    <row r="71" spans="1:50" s="4" customFormat="1" ht="10.8" customHeight="1" x14ac:dyDescent="0.25">
      <c r="A71" s="13">
        <v>60</v>
      </c>
      <c r="B71" s="37" t="s">
        <v>91</v>
      </c>
      <c r="C71" s="38" t="s">
        <v>14</v>
      </c>
      <c r="D71" s="34">
        <v>800</v>
      </c>
      <c r="E71" s="11"/>
      <c r="F71" s="12">
        <f t="shared" si="11"/>
        <v>0</v>
      </c>
      <c r="G71" s="1"/>
      <c r="H71" s="1"/>
      <c r="I71" s="1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</row>
    <row r="72" spans="1:50" s="4" customFormat="1" ht="10.8" customHeight="1" x14ac:dyDescent="0.25">
      <c r="A72" s="13">
        <v>61</v>
      </c>
      <c r="B72" s="37" t="s">
        <v>54</v>
      </c>
      <c r="C72" s="38" t="s">
        <v>14</v>
      </c>
      <c r="D72" s="34">
        <v>726</v>
      </c>
      <c r="E72" s="11"/>
      <c r="F72" s="12">
        <f t="shared" si="11"/>
        <v>0</v>
      </c>
      <c r="G72" s="1"/>
      <c r="H72" s="1"/>
      <c r="I72" s="1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</row>
    <row r="73" spans="1:50" s="4" customFormat="1" ht="10.8" customHeight="1" x14ac:dyDescent="0.25">
      <c r="A73" s="13">
        <v>62</v>
      </c>
      <c r="B73" s="32" t="s">
        <v>55</v>
      </c>
      <c r="C73" s="33" t="s">
        <v>13</v>
      </c>
      <c r="D73" s="40">
        <v>7</v>
      </c>
      <c r="E73" s="11"/>
      <c r="F73" s="12">
        <f t="shared" si="11"/>
        <v>0</v>
      </c>
      <c r="G73" s="1"/>
      <c r="H73" s="1"/>
      <c r="I73" s="1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</row>
    <row r="74" spans="1:50" s="4" customFormat="1" ht="10.8" customHeight="1" x14ac:dyDescent="0.25">
      <c r="A74" s="13">
        <v>63</v>
      </c>
      <c r="B74" s="32" t="s">
        <v>57</v>
      </c>
      <c r="C74" s="33" t="s">
        <v>14</v>
      </c>
      <c r="D74" s="34">
        <v>30</v>
      </c>
      <c r="E74" s="11"/>
      <c r="F74" s="12">
        <f t="shared" si="11"/>
        <v>0</v>
      </c>
      <c r="G74" s="1"/>
      <c r="H74" s="1"/>
      <c r="I74" s="1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</row>
    <row r="75" spans="1:50" s="4" customFormat="1" ht="10.8" customHeight="1" x14ac:dyDescent="0.25">
      <c r="A75" s="13">
        <v>64</v>
      </c>
      <c r="B75" s="32" t="s">
        <v>92</v>
      </c>
      <c r="C75" s="33" t="s">
        <v>14</v>
      </c>
      <c r="D75" s="34">
        <v>36</v>
      </c>
      <c r="E75" s="11"/>
      <c r="F75" s="12">
        <f t="shared" si="11"/>
        <v>0</v>
      </c>
      <c r="G75" s="1"/>
      <c r="H75" s="1"/>
      <c r="I75" s="1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</row>
    <row r="76" spans="1:50" s="4" customFormat="1" ht="21.6" customHeight="1" x14ac:dyDescent="0.25">
      <c r="A76" s="13">
        <v>65</v>
      </c>
      <c r="B76" s="32" t="s">
        <v>58</v>
      </c>
      <c r="C76" s="33" t="s">
        <v>14</v>
      </c>
      <c r="D76" s="34">
        <v>12</v>
      </c>
      <c r="E76" s="11"/>
      <c r="F76" s="12">
        <f t="shared" si="11"/>
        <v>0</v>
      </c>
      <c r="G76" s="1"/>
      <c r="H76" s="1"/>
      <c r="I76" s="1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</row>
    <row r="77" spans="1:50" s="4" customFormat="1" ht="10.8" customHeight="1" x14ac:dyDescent="0.25">
      <c r="A77" s="13">
        <v>66</v>
      </c>
      <c r="B77" s="32" t="s">
        <v>97</v>
      </c>
      <c r="C77" s="33" t="s">
        <v>59</v>
      </c>
      <c r="D77" s="42">
        <v>3</v>
      </c>
      <c r="E77" s="11"/>
      <c r="F77" s="12">
        <f t="shared" si="11"/>
        <v>0</v>
      </c>
      <c r="G77" s="1"/>
      <c r="H77" s="1"/>
      <c r="I77" s="1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</row>
    <row r="78" spans="1:50" s="4" customFormat="1" ht="10.8" customHeight="1" x14ac:dyDescent="0.25">
      <c r="A78" s="13">
        <v>67</v>
      </c>
      <c r="B78" s="32" t="s">
        <v>93</v>
      </c>
      <c r="C78" s="33" t="s">
        <v>59</v>
      </c>
      <c r="D78" s="42">
        <v>3</v>
      </c>
      <c r="E78" s="11"/>
      <c r="F78" s="12">
        <f t="shared" si="11"/>
        <v>0</v>
      </c>
      <c r="G78" s="1"/>
      <c r="H78" s="1"/>
      <c r="I78" s="1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</row>
    <row r="79" spans="1:50" s="4" customFormat="1" ht="10.8" customHeight="1" x14ac:dyDescent="0.25">
      <c r="A79" s="13">
        <v>68</v>
      </c>
      <c r="B79" s="32" t="s">
        <v>60</v>
      </c>
      <c r="C79" s="33" t="s">
        <v>59</v>
      </c>
      <c r="D79" s="42">
        <v>1</v>
      </c>
      <c r="E79" s="11"/>
      <c r="F79" s="12">
        <f t="shared" si="11"/>
        <v>0</v>
      </c>
      <c r="G79" s="1"/>
      <c r="H79" s="1"/>
      <c r="I79" s="1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</row>
    <row r="80" spans="1:50" s="4" customFormat="1" ht="10.8" customHeight="1" x14ac:dyDescent="0.25">
      <c r="A80" s="13">
        <v>69</v>
      </c>
      <c r="B80" s="21" t="s">
        <v>61</v>
      </c>
      <c r="C80" s="43" t="s">
        <v>43</v>
      </c>
      <c r="D80" s="44">
        <v>150</v>
      </c>
      <c r="E80" s="11"/>
      <c r="F80" s="12">
        <f t="shared" si="11"/>
        <v>0</v>
      </c>
      <c r="G80" s="1"/>
      <c r="H80" s="1"/>
      <c r="I80" s="1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</row>
    <row r="81" spans="1:50" s="4" customFormat="1" ht="10.8" customHeight="1" x14ac:dyDescent="0.25">
      <c r="A81" s="13">
        <v>70</v>
      </c>
      <c r="B81" s="21" t="s">
        <v>62</v>
      </c>
      <c r="C81" s="43" t="s">
        <v>13</v>
      </c>
      <c r="D81" s="45">
        <v>5</v>
      </c>
      <c r="E81" s="11"/>
      <c r="F81" s="12">
        <f t="shared" ref="F81:F89" si="12">SUM(D81*E81)</f>
        <v>0</v>
      </c>
      <c r="G81" s="1"/>
      <c r="H81" s="1"/>
      <c r="I81" s="1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</row>
    <row r="82" spans="1:50" s="4" customFormat="1" ht="10.8" customHeight="1" x14ac:dyDescent="0.25">
      <c r="A82" s="13">
        <v>71</v>
      </c>
      <c r="B82" s="21" t="s">
        <v>63</v>
      </c>
      <c r="C82" s="43" t="s">
        <v>14</v>
      </c>
      <c r="D82" s="45">
        <v>17</v>
      </c>
      <c r="E82" s="11"/>
      <c r="F82" s="12">
        <f t="shared" si="12"/>
        <v>0</v>
      </c>
      <c r="G82" s="1"/>
      <c r="H82" s="1"/>
      <c r="I82" s="1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</row>
    <row r="83" spans="1:50" s="4" customFormat="1" ht="21.6" customHeight="1" x14ac:dyDescent="0.25">
      <c r="A83" s="13">
        <v>72</v>
      </c>
      <c r="B83" s="21" t="s">
        <v>99</v>
      </c>
      <c r="C83" s="43" t="s">
        <v>14</v>
      </c>
      <c r="D83" s="45">
        <v>9</v>
      </c>
      <c r="E83" s="11"/>
      <c r="F83" s="12">
        <f t="shared" si="12"/>
        <v>0</v>
      </c>
      <c r="G83" s="1"/>
      <c r="H83" s="1"/>
      <c r="I83" s="1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</row>
    <row r="84" spans="1:50" s="4" customFormat="1" ht="21.6" customHeight="1" x14ac:dyDescent="0.25">
      <c r="A84" s="13">
        <v>73</v>
      </c>
      <c r="B84" s="35" t="s">
        <v>41</v>
      </c>
      <c r="C84" s="46" t="s">
        <v>14</v>
      </c>
      <c r="D84" s="34">
        <v>2085</v>
      </c>
      <c r="E84" s="11"/>
      <c r="F84" s="12">
        <f t="shared" si="12"/>
        <v>0</v>
      </c>
      <c r="G84" s="1"/>
      <c r="H84" s="1"/>
      <c r="I84" s="1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</row>
    <row r="85" spans="1:50" s="4" customFormat="1" ht="10.8" customHeight="1" x14ac:dyDescent="0.25">
      <c r="A85" s="13">
        <v>74</v>
      </c>
      <c r="B85" s="35" t="s">
        <v>42</v>
      </c>
      <c r="C85" s="46" t="s">
        <v>13</v>
      </c>
      <c r="D85" s="34">
        <v>13</v>
      </c>
      <c r="E85" s="11"/>
      <c r="F85" s="12">
        <f t="shared" si="12"/>
        <v>0</v>
      </c>
      <c r="G85" s="1"/>
      <c r="H85" s="1"/>
      <c r="I85" s="1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</row>
    <row r="86" spans="1:50" s="4" customFormat="1" ht="21.6" customHeight="1" x14ac:dyDescent="0.25">
      <c r="A86" s="13">
        <v>75</v>
      </c>
      <c r="B86" s="47" t="s">
        <v>64</v>
      </c>
      <c r="C86" s="30" t="s">
        <v>34</v>
      </c>
      <c r="D86" s="39">
        <v>12630</v>
      </c>
      <c r="E86" s="11"/>
      <c r="F86" s="12">
        <f t="shared" si="12"/>
        <v>0</v>
      </c>
      <c r="G86" s="1"/>
      <c r="H86" s="1"/>
      <c r="I86" s="1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</row>
    <row r="87" spans="1:50" s="4" customFormat="1" ht="10.8" customHeight="1" x14ac:dyDescent="0.25">
      <c r="A87" s="13">
        <v>76</v>
      </c>
      <c r="B87" s="47" t="s">
        <v>65</v>
      </c>
      <c r="C87" s="30" t="s">
        <v>24</v>
      </c>
      <c r="D87" s="39">
        <v>860</v>
      </c>
      <c r="E87" s="11"/>
      <c r="F87" s="12">
        <f t="shared" si="12"/>
        <v>0</v>
      </c>
      <c r="G87" s="1"/>
      <c r="H87" s="1"/>
      <c r="I87" s="1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</row>
    <row r="88" spans="1:50" s="4" customFormat="1" ht="10.8" customHeight="1" x14ac:dyDescent="0.25">
      <c r="A88" s="13">
        <v>77</v>
      </c>
      <c r="B88" s="64" t="s">
        <v>94</v>
      </c>
      <c r="C88" s="30" t="s">
        <v>24</v>
      </c>
      <c r="D88" s="39">
        <v>355</v>
      </c>
      <c r="E88" s="11"/>
      <c r="F88" s="12">
        <f t="shared" si="12"/>
        <v>0</v>
      </c>
      <c r="G88" s="1"/>
      <c r="H88" s="1"/>
      <c r="I88" s="1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</row>
    <row r="89" spans="1:50" s="4" customFormat="1" ht="10.8" customHeight="1" x14ac:dyDescent="0.25">
      <c r="A89" s="13">
        <v>78</v>
      </c>
      <c r="B89" s="47" t="s">
        <v>66</v>
      </c>
      <c r="C89" s="30" t="s">
        <v>24</v>
      </c>
      <c r="D89" s="48">
        <v>1215</v>
      </c>
      <c r="E89" s="11"/>
      <c r="F89" s="12">
        <f t="shared" si="12"/>
        <v>0</v>
      </c>
      <c r="G89" s="1"/>
      <c r="H89" s="1"/>
      <c r="I89" s="1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</row>
    <row r="90" spans="1:50" s="4" customFormat="1" ht="21.6" customHeight="1" x14ac:dyDescent="0.25">
      <c r="A90" s="13">
        <v>79</v>
      </c>
      <c r="B90" s="49" t="s">
        <v>67</v>
      </c>
      <c r="C90" s="30" t="s">
        <v>34</v>
      </c>
      <c r="D90" s="39">
        <v>10425</v>
      </c>
      <c r="E90" s="11"/>
      <c r="F90" s="12">
        <f t="shared" ref="F90:F110" si="13">SUM(D90*E90)</f>
        <v>0</v>
      </c>
      <c r="G90" s="1"/>
      <c r="H90" s="1"/>
      <c r="I90" s="1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</row>
    <row r="91" spans="1:50" s="4" customFormat="1" ht="21.6" customHeight="1" x14ac:dyDescent="0.25">
      <c r="A91" s="13">
        <v>80</v>
      </c>
      <c r="B91" s="49" t="s">
        <v>68</v>
      </c>
      <c r="C91" s="50" t="s">
        <v>24</v>
      </c>
      <c r="D91" s="48">
        <v>2127</v>
      </c>
      <c r="E91" s="11"/>
      <c r="F91" s="12">
        <f t="shared" si="13"/>
        <v>0</v>
      </c>
      <c r="G91" s="1"/>
      <c r="H91" s="1"/>
      <c r="I91" s="1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</row>
    <row r="92" spans="1:50" s="4" customFormat="1" ht="21.6" customHeight="1" x14ac:dyDescent="0.25">
      <c r="A92" s="13">
        <v>81</v>
      </c>
      <c r="B92" s="49" t="s">
        <v>69</v>
      </c>
      <c r="C92" s="50" t="s">
        <v>24</v>
      </c>
      <c r="D92" s="48">
        <v>980</v>
      </c>
      <c r="E92" s="11"/>
      <c r="F92" s="12">
        <f t="shared" si="13"/>
        <v>0</v>
      </c>
      <c r="G92" s="1"/>
      <c r="H92" s="1"/>
      <c r="I92" s="1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</row>
    <row r="93" spans="1:50" s="4" customFormat="1" ht="21.6" customHeight="1" x14ac:dyDescent="0.25">
      <c r="A93" s="13">
        <v>82</v>
      </c>
      <c r="B93" s="51" t="s">
        <v>70</v>
      </c>
      <c r="C93" s="50" t="s">
        <v>13</v>
      </c>
      <c r="D93" s="26">
        <v>10</v>
      </c>
      <c r="E93" s="11"/>
      <c r="F93" s="12">
        <f t="shared" si="13"/>
        <v>0</v>
      </c>
      <c r="G93" s="1"/>
      <c r="H93" s="1"/>
      <c r="I93" s="1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</row>
    <row r="94" spans="1:50" s="4" customFormat="1" ht="10.8" customHeight="1" x14ac:dyDescent="0.25">
      <c r="A94" s="13">
        <v>83</v>
      </c>
      <c r="B94" s="52" t="s">
        <v>71</v>
      </c>
      <c r="C94" s="30" t="s">
        <v>24</v>
      </c>
      <c r="D94" s="26">
        <v>240</v>
      </c>
      <c r="E94" s="11"/>
      <c r="F94" s="12">
        <f t="shared" si="13"/>
        <v>0</v>
      </c>
      <c r="G94" s="1"/>
      <c r="H94" s="1"/>
      <c r="I94" s="1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</row>
    <row r="95" spans="1:50" s="4" customFormat="1" ht="21.6" customHeight="1" x14ac:dyDescent="0.25">
      <c r="A95" s="13">
        <v>84</v>
      </c>
      <c r="B95" s="53" t="s">
        <v>72</v>
      </c>
      <c r="C95" s="50" t="s">
        <v>34</v>
      </c>
      <c r="D95" s="26">
        <v>1040</v>
      </c>
      <c r="E95" s="11"/>
      <c r="F95" s="12">
        <f t="shared" si="13"/>
        <v>0</v>
      </c>
      <c r="G95" s="1"/>
      <c r="H95" s="1"/>
      <c r="I95" s="1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</row>
    <row r="96" spans="1:50" s="4" customFormat="1" ht="21.6" customHeight="1" x14ac:dyDescent="0.25">
      <c r="A96" s="13">
        <v>85</v>
      </c>
      <c r="B96" s="54" t="s">
        <v>73</v>
      </c>
      <c r="C96" s="30" t="s">
        <v>24</v>
      </c>
      <c r="D96" s="26">
        <v>320</v>
      </c>
      <c r="E96" s="11"/>
      <c r="F96" s="12">
        <f t="shared" si="13"/>
        <v>0</v>
      </c>
      <c r="G96" s="1"/>
      <c r="H96" s="1"/>
      <c r="I96" s="1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</row>
    <row r="97" spans="1:50" s="4" customFormat="1" ht="21.6" customHeight="1" x14ac:dyDescent="0.25">
      <c r="A97" s="13">
        <v>86</v>
      </c>
      <c r="B97" s="51" t="s">
        <v>95</v>
      </c>
      <c r="C97" s="30" t="s">
        <v>13</v>
      </c>
      <c r="D97" s="26">
        <v>1</v>
      </c>
      <c r="E97" s="11"/>
      <c r="F97" s="12">
        <f t="shared" si="13"/>
        <v>0</v>
      </c>
      <c r="G97" s="1"/>
      <c r="H97" s="1"/>
      <c r="I97" s="1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</row>
    <row r="98" spans="1:50" s="4" customFormat="1" ht="21.6" customHeight="1" x14ac:dyDescent="0.25">
      <c r="A98" s="13">
        <v>87</v>
      </c>
      <c r="B98" s="53" t="s">
        <v>72</v>
      </c>
      <c r="C98" s="50" t="s">
        <v>34</v>
      </c>
      <c r="D98" s="26">
        <v>230</v>
      </c>
      <c r="E98" s="11"/>
      <c r="F98" s="12">
        <f t="shared" si="13"/>
        <v>0</v>
      </c>
      <c r="G98" s="1"/>
      <c r="H98" s="1"/>
      <c r="I98" s="1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</row>
    <row r="99" spans="1:50" s="4" customFormat="1" ht="21.6" customHeight="1" x14ac:dyDescent="0.25">
      <c r="A99" s="13">
        <v>88</v>
      </c>
      <c r="B99" s="54" t="s">
        <v>75</v>
      </c>
      <c r="C99" s="30" t="s">
        <v>24</v>
      </c>
      <c r="D99" s="26">
        <v>55</v>
      </c>
      <c r="E99" s="11"/>
      <c r="F99" s="12">
        <f t="shared" si="13"/>
        <v>0</v>
      </c>
      <c r="G99" s="1"/>
      <c r="H99" s="1"/>
      <c r="I99" s="1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</row>
    <row r="100" spans="1:50" s="4" customFormat="1" ht="21.6" customHeight="1" x14ac:dyDescent="0.25">
      <c r="A100" s="13">
        <v>89</v>
      </c>
      <c r="B100" s="54" t="s">
        <v>76</v>
      </c>
      <c r="C100" s="30" t="s">
        <v>24</v>
      </c>
      <c r="D100" s="26">
        <v>25</v>
      </c>
      <c r="E100" s="11"/>
      <c r="F100" s="12">
        <f t="shared" si="13"/>
        <v>0</v>
      </c>
      <c r="G100" s="1"/>
      <c r="H100" s="1"/>
      <c r="I100" s="1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</row>
    <row r="101" spans="1:50" s="4" customFormat="1" ht="21.6" customHeight="1" x14ac:dyDescent="0.25">
      <c r="A101" s="13">
        <v>90</v>
      </c>
      <c r="B101" s="51" t="s">
        <v>96</v>
      </c>
      <c r="C101" s="30" t="s">
        <v>13</v>
      </c>
      <c r="D101" s="26">
        <v>1</v>
      </c>
      <c r="E101" s="11"/>
      <c r="F101" s="12">
        <f t="shared" si="13"/>
        <v>0</v>
      </c>
      <c r="G101" s="1"/>
      <c r="H101" s="1"/>
      <c r="I101" s="1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</row>
    <row r="102" spans="1:50" s="4" customFormat="1" ht="21.6" customHeight="1" x14ac:dyDescent="0.25">
      <c r="A102" s="13">
        <v>91</v>
      </c>
      <c r="B102" s="53" t="s">
        <v>72</v>
      </c>
      <c r="C102" s="50" t="s">
        <v>34</v>
      </c>
      <c r="D102" s="26">
        <v>150</v>
      </c>
      <c r="E102" s="11"/>
      <c r="F102" s="12">
        <f t="shared" si="13"/>
        <v>0</v>
      </c>
      <c r="G102" s="1"/>
      <c r="H102" s="1"/>
      <c r="I102" s="1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</row>
    <row r="103" spans="1:50" s="4" customFormat="1" ht="21.6" customHeight="1" x14ac:dyDescent="0.25">
      <c r="A103" s="13">
        <v>92</v>
      </c>
      <c r="B103" s="54" t="s">
        <v>75</v>
      </c>
      <c r="C103" s="30" t="s">
        <v>24</v>
      </c>
      <c r="D103" s="26">
        <v>31</v>
      </c>
      <c r="E103" s="11"/>
      <c r="F103" s="12">
        <f t="shared" si="13"/>
        <v>0</v>
      </c>
      <c r="G103" s="1"/>
      <c r="H103" s="1"/>
      <c r="I103" s="1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</row>
    <row r="104" spans="1:50" s="4" customFormat="1" ht="21.6" customHeight="1" x14ac:dyDescent="0.25">
      <c r="A104" s="13">
        <v>93</v>
      </c>
      <c r="B104" s="54" t="s">
        <v>76</v>
      </c>
      <c r="C104" s="30" t="s">
        <v>24</v>
      </c>
      <c r="D104" s="26">
        <v>14</v>
      </c>
      <c r="E104" s="11"/>
      <c r="F104" s="12">
        <f t="shared" si="13"/>
        <v>0</v>
      </c>
      <c r="G104" s="1"/>
      <c r="H104" s="1"/>
      <c r="I104" s="1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</row>
    <row r="105" spans="1:50" s="4" customFormat="1" ht="21.6" customHeight="1" x14ac:dyDescent="0.25">
      <c r="A105" s="13">
        <v>94</v>
      </c>
      <c r="B105" s="51" t="s">
        <v>74</v>
      </c>
      <c r="C105" s="30" t="s">
        <v>13</v>
      </c>
      <c r="D105" s="26">
        <v>1</v>
      </c>
      <c r="E105" s="11"/>
      <c r="F105" s="12">
        <f t="shared" si="13"/>
        <v>0</v>
      </c>
      <c r="G105" s="1"/>
      <c r="H105" s="1"/>
      <c r="I105" s="1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</row>
    <row r="106" spans="1:50" s="4" customFormat="1" ht="21.6" customHeight="1" x14ac:dyDescent="0.25">
      <c r="A106" s="13">
        <v>95</v>
      </c>
      <c r="B106" s="53" t="s">
        <v>72</v>
      </c>
      <c r="C106" s="50" t="s">
        <v>34</v>
      </c>
      <c r="D106" s="26">
        <v>202</v>
      </c>
      <c r="E106" s="11"/>
      <c r="F106" s="12">
        <f t="shared" si="13"/>
        <v>0</v>
      </c>
      <c r="G106" s="1"/>
      <c r="H106" s="1"/>
      <c r="I106" s="1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</row>
    <row r="107" spans="1:50" s="4" customFormat="1" ht="21.6" customHeight="1" x14ac:dyDescent="0.25">
      <c r="A107" s="13">
        <v>96</v>
      </c>
      <c r="B107" s="54" t="s">
        <v>75</v>
      </c>
      <c r="C107" s="30" t="s">
        <v>24</v>
      </c>
      <c r="D107" s="26">
        <v>41</v>
      </c>
      <c r="E107" s="11"/>
      <c r="F107" s="12">
        <f t="shared" si="13"/>
        <v>0</v>
      </c>
      <c r="G107" s="1"/>
      <c r="H107" s="1"/>
      <c r="I107" s="1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</row>
    <row r="108" spans="1:50" s="4" customFormat="1" ht="21.6" customHeight="1" x14ac:dyDescent="0.25">
      <c r="A108" s="13">
        <v>97</v>
      </c>
      <c r="B108" s="54" t="s">
        <v>76</v>
      </c>
      <c r="C108" s="30" t="s">
        <v>24</v>
      </c>
      <c r="D108" s="26">
        <v>19</v>
      </c>
      <c r="E108" s="11"/>
      <c r="F108" s="12">
        <f t="shared" si="13"/>
        <v>0</v>
      </c>
      <c r="G108" s="1"/>
      <c r="H108" s="1"/>
      <c r="I108" s="1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</row>
    <row r="109" spans="1:50" s="4" customFormat="1" ht="21.6" customHeight="1" x14ac:dyDescent="0.25">
      <c r="A109" s="13">
        <v>98</v>
      </c>
      <c r="B109" s="25" t="s">
        <v>33</v>
      </c>
      <c r="C109" s="50" t="s">
        <v>37</v>
      </c>
      <c r="D109" s="65">
        <v>1</v>
      </c>
      <c r="E109" s="11"/>
      <c r="F109" s="12">
        <f t="shared" si="13"/>
        <v>0</v>
      </c>
      <c r="G109" s="1"/>
      <c r="H109" s="1"/>
      <c r="I109" s="1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</row>
    <row r="110" spans="1:50" s="4" customFormat="1" ht="10.8" customHeight="1" x14ac:dyDescent="0.25">
      <c r="A110" s="13">
        <v>99</v>
      </c>
      <c r="B110" s="25" t="s">
        <v>32</v>
      </c>
      <c r="C110" s="30" t="s">
        <v>37</v>
      </c>
      <c r="D110" s="56">
        <v>1</v>
      </c>
      <c r="E110" s="11"/>
      <c r="F110" s="12">
        <f t="shared" si="13"/>
        <v>0</v>
      </c>
      <c r="G110" s="1"/>
      <c r="H110" s="1"/>
      <c r="I110" s="1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</row>
    <row r="111" spans="1:50" s="24" customFormat="1" ht="12.6" customHeight="1" x14ac:dyDescent="0.25">
      <c r="A111" s="69" t="s">
        <v>20</v>
      </c>
      <c r="B111" s="70"/>
      <c r="C111" s="70"/>
      <c r="D111" s="70"/>
      <c r="E111" s="70"/>
      <c r="F111" s="71"/>
      <c r="G111" s="23"/>
      <c r="H111" s="23"/>
      <c r="I111" s="23"/>
      <c r="J111" s="23"/>
    </row>
    <row r="112" spans="1:50" s="24" customFormat="1" ht="10.8" customHeight="1" x14ac:dyDescent="0.25">
      <c r="A112" s="13">
        <v>100</v>
      </c>
      <c r="B112" s="25" t="s">
        <v>30</v>
      </c>
      <c r="C112" s="19" t="s">
        <v>22</v>
      </c>
      <c r="D112" s="26">
        <v>2</v>
      </c>
      <c r="E112" s="27"/>
      <c r="F112" s="12">
        <f t="shared" ref="F112:F113" si="14">SUM(D112*E112)</f>
        <v>0</v>
      </c>
      <c r="G112" s="23"/>
      <c r="H112" s="23"/>
      <c r="I112" s="23"/>
      <c r="J112" s="23"/>
    </row>
    <row r="113" spans="1:198" s="4" customFormat="1" ht="10.8" customHeight="1" x14ac:dyDescent="0.25">
      <c r="A113" s="13">
        <v>101</v>
      </c>
      <c r="B113" s="21" t="s">
        <v>21</v>
      </c>
      <c r="C113" s="16" t="s">
        <v>13</v>
      </c>
      <c r="D113" s="18">
        <v>2</v>
      </c>
      <c r="E113" s="20"/>
      <c r="F113" s="12">
        <f t="shared" si="14"/>
        <v>0</v>
      </c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</row>
    <row r="114" spans="1:198" s="24" customFormat="1" ht="10.8" customHeight="1" x14ac:dyDescent="0.25">
      <c r="A114" s="13">
        <v>102</v>
      </c>
      <c r="B114" s="25" t="s">
        <v>31</v>
      </c>
      <c r="C114" s="19" t="s">
        <v>23</v>
      </c>
      <c r="D114" s="28">
        <v>0.84</v>
      </c>
      <c r="E114" s="27"/>
      <c r="F114" s="12">
        <f t="shared" ref="F114" si="15">SUM(D114*E114)</f>
        <v>0</v>
      </c>
      <c r="G114" s="23"/>
      <c r="I114" s="23"/>
      <c r="J114" s="23"/>
    </row>
    <row r="115" spans="1:198" s="4" customFormat="1" ht="12.6" customHeight="1" thickBot="1" x14ac:dyDescent="0.3">
      <c r="A115" s="72" t="s">
        <v>51</v>
      </c>
      <c r="B115" s="73"/>
      <c r="C115" s="73"/>
      <c r="D115" s="73"/>
      <c r="E115" s="74"/>
      <c r="F115" s="22">
        <f>SUM(F69:F114)</f>
        <v>0</v>
      </c>
      <c r="G115" s="1"/>
      <c r="I115" s="1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</row>
    <row r="116" spans="1:198" ht="15" customHeight="1" x14ac:dyDescent="0.25">
      <c r="A116" s="8"/>
      <c r="C116" s="90" t="s">
        <v>2</v>
      </c>
      <c r="D116" s="91"/>
      <c r="E116" s="92">
        <f>F67+F115</f>
        <v>0</v>
      </c>
      <c r="F116" s="93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7"/>
      <c r="FV116" s="17"/>
      <c r="FW116" s="17"/>
      <c r="FX116" s="17"/>
      <c r="FY116" s="17"/>
      <c r="FZ116" s="17"/>
      <c r="GA116" s="17"/>
      <c r="GB116" s="17"/>
      <c r="GC116" s="17"/>
      <c r="GD116" s="17"/>
      <c r="GE116" s="17"/>
      <c r="GF116" s="17"/>
      <c r="GG116" s="17"/>
      <c r="GH116" s="17"/>
      <c r="GI116" s="17"/>
      <c r="GJ116" s="17"/>
      <c r="GK116" s="17"/>
      <c r="GL116" s="17"/>
      <c r="GM116" s="17"/>
      <c r="GN116" s="17"/>
      <c r="GO116" s="17"/>
      <c r="GP116" s="17"/>
    </row>
    <row r="117" spans="1:198" ht="15" customHeight="1" x14ac:dyDescent="0.25">
      <c r="A117" s="8"/>
      <c r="C117" s="94" t="s">
        <v>8</v>
      </c>
      <c r="D117" s="95"/>
      <c r="E117" s="96">
        <f>E116*0.2</f>
        <v>0</v>
      </c>
      <c r="F117" s="9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  <c r="EM117" s="17"/>
      <c r="EN117" s="17"/>
      <c r="EO117" s="17"/>
      <c r="EP117" s="17"/>
      <c r="EQ117" s="17"/>
      <c r="ER117" s="17"/>
      <c r="ES117" s="17"/>
      <c r="ET117" s="17"/>
      <c r="EU117" s="17"/>
      <c r="EV117" s="17"/>
      <c r="EW117" s="17"/>
      <c r="EX117" s="17"/>
      <c r="EY117" s="17"/>
      <c r="EZ117" s="17"/>
      <c r="FA117" s="17"/>
      <c r="FB117" s="17"/>
      <c r="FC117" s="17"/>
      <c r="FD117" s="17"/>
      <c r="FE117" s="17"/>
      <c r="FF117" s="17"/>
      <c r="FG117" s="17"/>
      <c r="FH117" s="17"/>
      <c r="FI117" s="17"/>
      <c r="FJ117" s="17"/>
      <c r="FK117" s="17"/>
      <c r="FL117" s="17"/>
      <c r="FM117" s="17"/>
      <c r="FN117" s="17"/>
      <c r="FO117" s="17"/>
      <c r="FP117" s="17"/>
      <c r="FQ117" s="17"/>
      <c r="FR117" s="17"/>
      <c r="FS117" s="17"/>
      <c r="FT117" s="17"/>
      <c r="FU117" s="17"/>
      <c r="FV117" s="17"/>
      <c r="FW117" s="17"/>
      <c r="FX117" s="17"/>
      <c r="FY117" s="17"/>
      <c r="FZ117" s="17"/>
      <c r="GA117" s="17"/>
      <c r="GB117" s="17"/>
      <c r="GC117" s="17"/>
      <c r="GD117" s="17"/>
      <c r="GE117" s="17"/>
      <c r="GF117" s="17"/>
      <c r="GG117" s="17"/>
      <c r="GH117" s="17"/>
      <c r="GI117" s="17"/>
      <c r="GJ117" s="17"/>
      <c r="GK117" s="17"/>
      <c r="GL117" s="17"/>
      <c r="GM117" s="17"/>
      <c r="GN117" s="17"/>
      <c r="GO117" s="17"/>
      <c r="GP117" s="17"/>
    </row>
    <row r="118" spans="1:198" ht="15" customHeight="1" thickBot="1" x14ac:dyDescent="0.3">
      <c r="A118" s="15"/>
      <c r="C118" s="98" t="s">
        <v>0</v>
      </c>
      <c r="D118" s="99"/>
      <c r="E118" s="100">
        <f>E116+E117</f>
        <v>0</v>
      </c>
      <c r="F118" s="101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17"/>
      <c r="ER118" s="17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17"/>
      <c r="FG118" s="17"/>
      <c r="FH118" s="17"/>
      <c r="FI118" s="17"/>
      <c r="FJ118" s="17"/>
      <c r="FK118" s="17"/>
      <c r="FL118" s="17"/>
      <c r="FM118" s="17"/>
      <c r="FN118" s="17"/>
      <c r="FO118" s="17"/>
      <c r="FP118" s="17"/>
      <c r="FQ118" s="17"/>
      <c r="FR118" s="17"/>
      <c r="FS118" s="17"/>
      <c r="FT118" s="17"/>
      <c r="FU118" s="17"/>
      <c r="FV118" s="17"/>
      <c r="FW118" s="17"/>
      <c r="FX118" s="17"/>
      <c r="FY118" s="17"/>
      <c r="FZ118" s="17"/>
      <c r="GA118" s="17"/>
      <c r="GB118" s="17"/>
      <c r="GC118" s="17"/>
      <c r="GD118" s="17"/>
      <c r="GE118" s="17"/>
      <c r="GF118" s="17"/>
      <c r="GG118" s="17"/>
      <c r="GH118" s="17"/>
      <c r="GI118" s="17"/>
      <c r="GJ118" s="17"/>
      <c r="GK118" s="17"/>
      <c r="GL118" s="17"/>
      <c r="GM118" s="17"/>
      <c r="GN118" s="17"/>
      <c r="GO118" s="17"/>
      <c r="GP118" s="17"/>
    </row>
    <row r="119" spans="1:198" s="17" customFormat="1" ht="12.75" customHeight="1" x14ac:dyDescent="0.25">
      <c r="A119" s="17" t="s">
        <v>9</v>
      </c>
      <c r="D119" s="9"/>
      <c r="E119" s="7"/>
      <c r="F119" s="7"/>
    </row>
    <row r="120" spans="1:198" s="17" customFormat="1" ht="12.75" customHeight="1" x14ac:dyDescent="0.25">
      <c r="A120" s="89" t="s">
        <v>10</v>
      </c>
      <c r="B120" s="89"/>
      <c r="C120" s="3"/>
      <c r="D120" s="9"/>
      <c r="E120" s="7"/>
      <c r="F120" s="7"/>
    </row>
    <row r="121" spans="1:198" s="17" customFormat="1" ht="12.75" customHeight="1" x14ac:dyDescent="0.25">
      <c r="A121" s="10" t="s">
        <v>11</v>
      </c>
      <c r="B121" s="10"/>
      <c r="C121" s="10"/>
      <c r="D121" s="10"/>
      <c r="E121" s="10"/>
      <c r="F121" s="10"/>
    </row>
    <row r="122" spans="1:198" s="17" customFormat="1" ht="12.75" customHeight="1" x14ac:dyDescent="0.25">
      <c r="A122" s="3"/>
      <c r="B122" s="10" t="s">
        <v>12</v>
      </c>
      <c r="C122" s="10"/>
      <c r="D122" s="10"/>
      <c r="E122" s="10"/>
      <c r="F122" s="10"/>
    </row>
    <row r="123" spans="1:198" s="17" customFormat="1" ht="12.75" customHeight="1" x14ac:dyDescent="0.25">
      <c r="A123" s="10" t="s">
        <v>27</v>
      </c>
      <c r="B123" s="10"/>
      <c r="C123" s="10"/>
      <c r="D123" s="10"/>
      <c r="E123" s="10"/>
      <c r="F123" s="10"/>
    </row>
    <row r="124" spans="1:198" s="17" customFormat="1" ht="12.75" customHeight="1" x14ac:dyDescent="0.25">
      <c r="A124" s="10" t="s">
        <v>18</v>
      </c>
      <c r="B124" s="10"/>
      <c r="C124" s="10"/>
      <c r="D124" s="10"/>
      <c r="E124" s="10"/>
      <c r="F124" s="10"/>
    </row>
    <row r="125" spans="1:198" s="17" customFormat="1" ht="12.75" customHeight="1" x14ac:dyDescent="0.25">
      <c r="A125" s="10" t="s">
        <v>17</v>
      </c>
      <c r="B125" s="6"/>
      <c r="D125" s="9"/>
      <c r="E125" s="7"/>
      <c r="F125" s="7"/>
    </row>
    <row r="126" spans="1:198" s="17" customFormat="1" ht="12.75" customHeight="1" x14ac:dyDescent="0.25">
      <c r="A126" s="3"/>
      <c r="B126" s="17" t="s">
        <v>16</v>
      </c>
      <c r="C126" s="3"/>
      <c r="D126" s="9"/>
      <c r="E126" s="7"/>
      <c r="F126" s="7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</row>
    <row r="127" spans="1:198" s="17" customFormat="1" ht="12.75" customHeight="1" x14ac:dyDescent="0.25">
      <c r="A127" s="10" t="s">
        <v>28</v>
      </c>
      <c r="C127" s="3"/>
      <c r="D127" s="9"/>
      <c r="E127" s="7"/>
      <c r="F127" s="7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</row>
    <row r="128" spans="1:198" s="17" customFormat="1" ht="12.75" customHeight="1" x14ac:dyDescent="0.25">
      <c r="A128" s="3"/>
      <c r="B128" s="17" t="s">
        <v>29</v>
      </c>
      <c r="C128" s="3"/>
      <c r="D128" s="9"/>
      <c r="E128" s="7"/>
      <c r="F128" s="7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</row>
    <row r="129" spans="1:198" s="17" customFormat="1" x14ac:dyDescent="0.25">
      <c r="A129" s="10" t="s">
        <v>19</v>
      </c>
      <c r="B129" s="6"/>
      <c r="D129" s="9"/>
      <c r="E129" s="7"/>
      <c r="F129" s="7"/>
    </row>
    <row r="130" spans="1:198" s="17" customFormat="1" x14ac:dyDescent="0.25">
      <c r="A130" s="3"/>
      <c r="B130" s="17" t="s">
        <v>25</v>
      </c>
      <c r="C130" s="3"/>
      <c r="D130" s="9"/>
      <c r="E130" s="7"/>
      <c r="F130" s="7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</row>
    <row r="131" spans="1:198" s="17" customFormat="1" x14ac:dyDescent="0.25">
      <c r="A131" s="3"/>
      <c r="B131" s="17" t="s">
        <v>26</v>
      </c>
      <c r="C131" s="3"/>
      <c r="D131" s="9"/>
      <c r="E131" s="7"/>
      <c r="F131" s="7"/>
    </row>
  </sheetData>
  <mergeCells count="20">
    <mergeCell ref="A120:B120"/>
    <mergeCell ref="C116:D116"/>
    <mergeCell ref="E116:F116"/>
    <mergeCell ref="C117:D117"/>
    <mergeCell ref="E117:F117"/>
    <mergeCell ref="C118:D118"/>
    <mergeCell ref="E118:F118"/>
    <mergeCell ref="A8:F8"/>
    <mergeCell ref="A68:F68"/>
    <mergeCell ref="A111:F111"/>
    <mergeCell ref="A115:E115"/>
    <mergeCell ref="A1:F1"/>
    <mergeCell ref="A5:A7"/>
    <mergeCell ref="B5:B7"/>
    <mergeCell ref="C5:C7"/>
    <mergeCell ref="D5:D6"/>
    <mergeCell ref="E5:E7"/>
    <mergeCell ref="F5:F7"/>
    <mergeCell ref="A67:E67"/>
    <mergeCell ref="A61:F61"/>
  </mergeCells>
  <phoneticPr fontId="2" type="noConversion"/>
  <conditionalFormatting sqref="A61">
    <cfRule type="cellIs" dxfId="3" priority="140" stopIfTrue="1" operator="equal">
      <formula>0</formula>
    </cfRule>
  </conditionalFormatting>
  <conditionalFormatting sqref="A111">
    <cfRule type="cellIs" dxfId="2" priority="138" stopIfTrue="1" operator="equal">
      <formula>0</formula>
    </cfRule>
  </conditionalFormatting>
  <conditionalFormatting sqref="B75">
    <cfRule type="cellIs" dxfId="1" priority="5" stopIfTrue="1" operator="equal">
      <formula>0</formula>
    </cfRule>
  </conditionalFormatting>
  <conditionalFormatting sqref="B1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1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2023-02-02T12:42:42Z</dcterms:modified>
</cp:coreProperties>
</file>